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<sst xmlns="http://schemas.openxmlformats.org/spreadsheetml/2006/main" count="32" uniqueCount="32">
  <si>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"The Lemonator" Lemon Calculator</t>
  </si>
  <si>
    <t>http://lemonadebusiness.com</t>
  </si>
  <si>
    <t>Note: Only enter data in the YELLOW cells.</t>
  </si>
  <si>
    <t>Amount of money you want to make at the festival:</t>
  </si>
  <si>
    <t>Amount you will charge per glass of lemonade:</t>
  </si>
  <si>
    <t>How many hours is the festival?</t>
  </si>
  <si>
    <t>This is the number of glasses you will have to sell:</t>
  </si>
  <si>
    <t>glasses</t>
  </si>
  <si>
    <t>This is how long it will take to make those many glasses:</t>
  </si>
  <si>
    <t>Hours</t>
  </si>
  <si>
    <t>(This is based on making one glass per minute.)</t>
  </si>
  <si>
    <t>This is how busy will you be making lemonade:</t>
  </si>
  <si>
    <t>of the time</t>
  </si>
  <si>
    <t>(This factor will help you determine if you need more</t>
  </si>
  <si>
    <t>people or more smashers to help reach your goal.)</t>
  </si>
  <si>
    <t>How many slices do you make when you prep your lemons?</t>
  </si>
  <si>
    <t>(If you only cut your lemons in half, enter 2)</t>
  </si>
  <si>
    <t>How many slices will you use for each glass of lemonade?</t>
  </si>
  <si>
    <t>This is the number of lemons you need to buy:</t>
  </si>
  <si>
    <t>lemons</t>
  </si>
  <si>
    <t>This is the amount of water (or pre-mix) you will need:</t>
  </si>
  <si>
    <t>gallons</t>
  </si>
  <si>
    <t>(This is based on 16 oz. of water per glass.)</t>
  </si>
  <si>
    <t>This is the amount of ice you will need:</t>
  </si>
  <si>
    <t>pounds</t>
  </si>
  <si>
    <t>(This amount will vary with temperature of</t>
  </si>
  <si>
    <t>of ice and storage conditions.)</t>
  </si>
  <si>
    <t>How much sugar will use per glass of lemonade?</t>
  </si>
  <si>
    <t>(Use 0.02 for a teaspoon OR 0.25 for a quarter cup)</t>
  </si>
  <si>
    <t>This is the amount of sugar you will need:</t>
  </si>
  <si>
    <t>cups</t>
  </si>
  <si>
    <t>(There are about 11 cups of sugar in a 5 pound bag.)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</si>
</sst>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0"/>
    <numFmt numFmtId="167" formatCode="0.0"/>
    <numFmt numFmtId="168" formatCode="0%"/>
  </numFmts>
  <fonts count="6">
    <font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left" indent="1"/>
    </xf>
    <xf numFmtId="164" fontId="1" fillId="0" borderId="0" xfId="0" applyFont="1" applyAlignment="1">
      <alignment horizontal="left" indent="1"/>
    </xf>
    <xf numFmtId="164" fontId="2" fillId="0" borderId="0" xfId="20" applyNumberFormat="1" applyFont="1" applyFill="1" applyBorder="1" applyAlignment="1" applyProtection="1">
      <alignment horizontal="left" indent="1"/>
      <protection/>
    </xf>
    <xf numFmtId="164" fontId="4" fillId="0" borderId="0" xfId="20" applyNumberFormat="1" applyFont="1" applyFill="1" applyBorder="1" applyAlignment="1" applyProtection="1">
      <alignment horizontal="left" indent="1"/>
      <protection/>
    </xf>
    <xf numFmtId="164" fontId="5" fillId="2" borderId="0" xfId="0" applyFont="1" applyFill="1" applyAlignment="1">
      <alignment horizontal="left" indent="1"/>
    </xf>
    <xf numFmtId="165" fontId="5" fillId="2" borderId="1" xfId="17" applyFont="1" applyFill="1" applyBorder="1" applyAlignment="1" applyProtection="1">
      <alignment/>
      <protection locked="0"/>
    </xf>
    <xf numFmtId="164" fontId="5" fillId="0" borderId="0" xfId="0" applyFont="1" applyAlignment="1">
      <alignment horizontal="left" indent="1"/>
    </xf>
    <xf numFmtId="164" fontId="5" fillId="0" borderId="0" xfId="0" applyFont="1" applyAlignment="1">
      <alignment/>
    </xf>
    <xf numFmtId="164" fontId="5" fillId="2" borderId="1" xfId="0" applyFont="1" applyFill="1" applyBorder="1" applyAlignment="1" applyProtection="1">
      <alignment horizontal="center"/>
      <protection locked="0"/>
    </xf>
    <xf numFmtId="164" fontId="5" fillId="3" borderId="0" xfId="0" applyFont="1" applyFill="1" applyAlignment="1">
      <alignment horizontal="left" indent="1"/>
    </xf>
    <xf numFmtId="166" fontId="5" fillId="3" borderId="2" xfId="0" applyNumberFormat="1" applyFont="1" applyFill="1" applyBorder="1" applyAlignment="1">
      <alignment/>
    </xf>
    <xf numFmtId="164" fontId="5" fillId="3" borderId="3" xfId="0" applyFont="1" applyFill="1" applyBorder="1" applyAlignment="1">
      <alignment/>
    </xf>
    <xf numFmtId="167" fontId="5" fillId="3" borderId="2" xfId="0" applyNumberFormat="1" applyFont="1" applyFill="1" applyBorder="1" applyAlignment="1">
      <alignment/>
    </xf>
    <xf numFmtId="164" fontId="5" fillId="3" borderId="0" xfId="0" applyFont="1" applyFill="1" applyBorder="1" applyAlignment="1">
      <alignment horizontal="left" indent="1"/>
    </xf>
    <xf numFmtId="168" fontId="5" fillId="3" borderId="2" xfId="0" applyNumberFormat="1" applyFont="1" applyFill="1" applyBorder="1" applyAlignment="1">
      <alignment/>
    </xf>
    <xf numFmtId="164" fontId="5" fillId="2" borderId="1" xfId="0" applyFont="1" applyFill="1" applyBorder="1" applyAlignment="1" applyProtection="1">
      <alignment/>
      <protection locked="0"/>
    </xf>
    <xf numFmtId="164" fontId="5" fillId="2" borderId="0" xfId="0" applyFont="1" applyFill="1" applyAlignment="1">
      <alignment horizontal="center"/>
    </xf>
    <xf numFmtId="164" fontId="5" fillId="0" borderId="0" xfId="0" applyFont="1" applyFill="1" applyAlignment="1">
      <alignment horizontal="left" indent="1"/>
    </xf>
    <xf numFmtId="166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monadebusines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57.7109375" style="1" customWidth="1"/>
    <col min="2" max="2" width="11.00390625" style="0" customWidth="1"/>
    <col min="3" max="3" width="12.28125" style="0" customWidth="1"/>
  </cols>
  <sheetData>
    <row r="1" ht="15">
      <c r="A1" s="2" t="s">
        <v>0</v>
      </c>
    </row>
    <row r="2" ht="14.25">
      <c r="A2" s="3" t="s">
        <v>1</v>
      </c>
    </row>
    <row r="3" ht="15">
      <c r="A3" s="4" t="s">
        <v>2</v>
      </c>
    </row>
    <row r="5" spans="1:2" ht="12.75">
      <c r="A5" s="5" t="s">
        <v>3</v>
      </c>
      <c r="B5" s="6">
        <v>0</v>
      </c>
    </row>
    <row r="6" spans="1:2" ht="12.75">
      <c r="A6" s="7"/>
      <c r="B6" s="8"/>
    </row>
    <row r="7" spans="1:2" ht="12.75">
      <c r="A7" s="5" t="s">
        <v>4</v>
      </c>
      <c r="B7" s="6">
        <v>0</v>
      </c>
    </row>
    <row r="8" ht="12.75">
      <c r="A8" s="7"/>
    </row>
    <row r="9" spans="1:2" ht="12.75">
      <c r="A9" s="5" t="s">
        <v>5</v>
      </c>
      <c r="B9" s="9">
        <v>0</v>
      </c>
    </row>
    <row r="10" ht="18" customHeight="1"/>
    <row r="11" spans="1:3" ht="15" customHeight="1">
      <c r="A11" s="10" t="s">
        <v>6</v>
      </c>
      <c r="B11" s="11">
        <f>IF(B7&gt;0,B5/B7,"")</f>
      </c>
      <c r="C11" s="12" t="s">
        <v>7</v>
      </c>
    </row>
    <row r="13" spans="1:4" ht="15" customHeight="1">
      <c r="A13" s="10" t="s">
        <v>8</v>
      </c>
      <c r="B13" s="13">
        <f>IF(B7&gt;0,B11/60,"")</f>
      </c>
      <c r="C13" s="12" t="s">
        <v>9</v>
      </c>
      <c r="D13" t="s">
        <v>10</v>
      </c>
    </row>
    <row r="15" spans="1:4" ht="15" customHeight="1">
      <c r="A15" s="14" t="s">
        <v>11</v>
      </c>
      <c r="B15" s="15">
        <f>IF(B9&gt;0,B13/B9,"")</f>
      </c>
      <c r="C15" s="12" t="s">
        <v>12</v>
      </c>
      <c r="D15" t="s">
        <v>13</v>
      </c>
    </row>
    <row r="16" ht="18" customHeight="1">
      <c r="D16" t="s">
        <v>14</v>
      </c>
    </row>
    <row r="17" spans="1:2" ht="12.75">
      <c r="A17" s="5" t="s">
        <v>15</v>
      </c>
      <c r="B17" s="16">
        <v>0</v>
      </c>
    </row>
    <row r="18" ht="12.75">
      <c r="A18" s="17" t="s">
        <v>16</v>
      </c>
    </row>
    <row r="20" spans="1:2" ht="12.75">
      <c r="A20" s="5" t="s">
        <v>17</v>
      </c>
      <c r="B20" s="16">
        <v>0</v>
      </c>
    </row>
    <row r="22" spans="1:3" ht="15" customHeight="1">
      <c r="A22" s="10" t="s">
        <v>18</v>
      </c>
      <c r="B22" s="11">
        <f>IF(B17&gt;0,B11*B20/B17,"")</f>
      </c>
      <c r="C22" s="12" t="s">
        <v>19</v>
      </c>
    </row>
    <row r="24" spans="1:4" ht="12.75">
      <c r="A24" s="10" t="s">
        <v>20</v>
      </c>
      <c r="B24" s="11">
        <f>IF(B7&gt;0,B11/8,"")</f>
      </c>
      <c r="C24" s="12" t="s">
        <v>21</v>
      </c>
      <c r="D24" t="s">
        <v>22</v>
      </c>
    </row>
    <row r="25" spans="1:3" ht="12.75">
      <c r="A25" s="18"/>
      <c r="B25" s="19"/>
      <c r="C25" s="20"/>
    </row>
    <row r="26" spans="1:4" ht="12.75">
      <c r="A26" s="10" t="s">
        <v>23</v>
      </c>
      <c r="B26" s="11">
        <f>IF(B7&gt;0,B11*0.77,"")</f>
      </c>
      <c r="C26" s="12" t="s">
        <v>24</v>
      </c>
      <c r="D26" t="s">
        <v>25</v>
      </c>
    </row>
    <row r="27" ht="12.75">
      <c r="D27" t="s">
        <v>26</v>
      </c>
    </row>
    <row r="28" spans="1:2" ht="12.75">
      <c r="A28" s="5" t="s">
        <v>27</v>
      </c>
      <c r="B28" s="16">
        <v>0</v>
      </c>
    </row>
    <row r="29" ht="12.75">
      <c r="A29" s="5" t="s">
        <v>28</v>
      </c>
    </row>
    <row r="31" spans="1:4" ht="12.75">
      <c r="A31" s="10" t="s">
        <v>29</v>
      </c>
      <c r="B31" s="11">
        <f>IF(B7&gt;0,B11*B28,"")</f>
      </c>
      <c r="C31" s="12" t="s">
        <v>30</v>
      </c>
      <c r="D31" t="s">
        <v>31</v>
      </c>
    </row>
  </sheetData>
  <hyperlinks>
    <hyperlink ref="A2" r:id="rId1" display="http://lemonadebusiness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Espinosa</dc:creator>
  <cp:keywords/>
  <dc:description/>
  <cp:lastModifiedBy>Steven Espinosa</cp:lastModifiedBy>
  <dcterms:created xsi:type="dcterms:W3CDTF">2011-02-12T15:15:11Z</dcterms:created>
  <dcterms:modified xsi:type="dcterms:W3CDTF">2011-02-21T16:01:58Z</dcterms:modified>
  <cp:category/>
  <cp:version/>
  <cp:contentType/>
  <cp:contentStatus/>
</cp:coreProperties>
</file>